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4000" windowHeight="92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43" i="1" l="1"/>
  <c r="L24" i="1"/>
  <c r="L81" i="1"/>
  <c r="L62" i="1"/>
  <c r="J43" i="1"/>
  <c r="I24" i="1"/>
  <c r="H176" i="1"/>
  <c r="J157" i="1"/>
  <c r="I157" i="1"/>
  <c r="F119" i="1"/>
  <c r="I100" i="1"/>
  <c r="J100" i="1"/>
  <c r="H100" i="1"/>
  <c r="J62" i="1"/>
  <c r="H62" i="1"/>
  <c r="G62" i="1"/>
  <c r="F62" i="1"/>
  <c r="I43" i="1"/>
  <c r="H43" i="1"/>
  <c r="G43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<sst xmlns="http://schemas.openxmlformats.org/spreadsheetml/2006/main" count="301" uniqueCount="106">
  <si>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</si>
  <si>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</si>
  <si>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</si>
  <si>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</si>
  <si>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</si>
  <si>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</si>
  <si>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</si>
  <si>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</si>
  <si>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</si>
  <si>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</si>
  <si>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</si>
  <si>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</si>
  <si>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</si>
  <si>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</si>
  <si>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</si>
  <si>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</si>
  <si>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</si>
  <si>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</si>
  <si>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</si>
  <si>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</si>
  <si>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</si>
  <si>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</si>
  <si>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</si>
  <si>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</si>
  <si>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</si>
  <si>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</si>
  <si>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</si>
  <si>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</si>
  <si>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</si>
  <si>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</si>
  <si>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</si>
  <si>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</si>
  <si>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</si>
  <si>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</si>
  <si>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</si>
  <si>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</si>
  <si>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</si>
  <si>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</si>
  <si>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</si>
  <si>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</si>
  <si>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Колпакова Е.В.</t>
  </si>
  <si>
    <t>МКОУ "СОШ с. Легостаево"</t>
  </si>
  <si>
    <t xml:space="preserve">Суп картофельный с горохом </t>
  </si>
  <si>
    <t>Компот из кураги</t>
  </si>
  <si>
    <t>54-8с-2020</t>
  </si>
  <si>
    <t>54-7г-2020</t>
  </si>
  <si>
    <t>54-2м-2020</t>
  </si>
  <si>
    <t>пром.</t>
  </si>
  <si>
    <t>54-3хн-2020</t>
  </si>
  <si>
    <t>Щи из свежей капусты с картофелем со сметаной</t>
  </si>
  <si>
    <t>котлета рыбная с морковью</t>
  </si>
  <si>
    <t>чай с лимоном</t>
  </si>
  <si>
    <t>54-1с-2020</t>
  </si>
  <si>
    <t>54-11г-2020</t>
  </si>
  <si>
    <t>54-5р-2020</t>
  </si>
  <si>
    <t>пром</t>
  </si>
  <si>
    <t>54-3гн-2020</t>
  </si>
  <si>
    <t>суп картофельный с фасолью</t>
  </si>
  <si>
    <t>каша гречневая рассыпчатая</t>
  </si>
  <si>
    <t>котлета куринная</t>
  </si>
  <si>
    <t>сок</t>
  </si>
  <si>
    <t>54-9с-2020</t>
  </si>
  <si>
    <t>54-4г-2020</t>
  </si>
  <si>
    <t>54-5м-2020</t>
  </si>
  <si>
    <t>Борщ со сметаной</t>
  </si>
  <si>
    <t>макроны отварные</t>
  </si>
  <si>
    <t>тефтели из говядины с рисом</t>
  </si>
  <si>
    <t>Компот из шиповника</t>
  </si>
  <si>
    <t>54-10с-2020</t>
  </si>
  <si>
    <t>54-16м-2020</t>
  </si>
  <si>
    <t>54-6г-2020</t>
  </si>
  <si>
    <t>54-13хи-2020</t>
  </si>
  <si>
    <t xml:space="preserve">Жаркое по домашнему </t>
  </si>
  <si>
    <t>чай с сахаром</t>
  </si>
  <si>
    <t>Суп с рыбными консервами</t>
  </si>
  <si>
    <t>54-6м-2020</t>
  </si>
  <si>
    <t>54-2хн-2020</t>
  </si>
  <si>
    <t>свекольник со сметаной</t>
  </si>
  <si>
    <t>плов с курицей</t>
  </si>
  <si>
    <t>компот из кураги</t>
  </si>
  <si>
    <t>54-18с-2020</t>
  </si>
  <si>
    <t>суп картофельный с макаронными изделиями</t>
  </si>
  <si>
    <t>гуляш из курицы</t>
  </si>
  <si>
    <t>54-7с-2020</t>
  </si>
  <si>
    <t xml:space="preserve">пром </t>
  </si>
  <si>
    <t>борщ со сметаной</t>
  </si>
  <si>
    <t>макароны отварные</t>
  </si>
  <si>
    <t>котлета из говядины</t>
  </si>
  <si>
    <t>54-4м-2020</t>
  </si>
  <si>
    <t xml:space="preserve">суп картофельный с гречкой </t>
  </si>
  <si>
    <t>рис отварной</t>
  </si>
  <si>
    <t>компот из шиповника</t>
  </si>
  <si>
    <t>голубцы ленивые</t>
  </si>
  <si>
    <t>54-3м-2020</t>
  </si>
  <si>
    <t>54-14хн-2020</t>
  </si>
  <si>
    <t>рагу из овощей с мясом</t>
  </si>
  <si>
    <t>напиток из ягоды</t>
  </si>
  <si>
    <t>54-4с-2020</t>
  </si>
  <si>
    <t>54-10м-2020</t>
  </si>
  <si>
    <t>рис припущеный</t>
  </si>
  <si>
    <t>гуляш из говядины</t>
  </si>
  <si>
    <t xml:space="preserve">картофельное пюре </t>
  </si>
  <si>
    <t>рассольник ленинградский со сметаной</t>
  </si>
  <si>
    <t>80.24</t>
  </si>
  <si>
    <t>Хлеб бел.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</si>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</sst>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8" sqref="E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7.1</v>
      </c>
      <c r="H15" s="43">
        <v>4.3</v>
      </c>
      <c r="I15" s="43">
        <v>18.5</v>
      </c>
      <c r="J15" s="43">
        <v>141.1</v>
      </c>
      <c r="K15" s="44" t="s">
        <v>44</v>
      </c>
      <c r="L15" s="43">
        <v>21</v>
      </c>
    </row>
    <row r="16" spans="1:12" ht="25.5" x14ac:dyDescent="0.25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17.25</v>
      </c>
      <c r="H16" s="43">
        <v>14</v>
      </c>
      <c r="I16" s="43">
        <v>4.12</v>
      </c>
      <c r="J16" s="43">
        <v>212</v>
      </c>
      <c r="K16" s="44" t="s">
        <v>46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99</v>
      </c>
      <c r="F17" s="43">
        <v>150</v>
      </c>
      <c r="G17" s="43">
        <v>3.6</v>
      </c>
      <c r="H17" s="43">
        <v>5.2</v>
      </c>
      <c r="I17" s="43">
        <v>38</v>
      </c>
      <c r="J17" s="43">
        <v>213.2</v>
      </c>
      <c r="K17" s="44" t="s">
        <v>45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0.8</v>
      </c>
      <c r="H18" s="43">
        <v>0</v>
      </c>
      <c r="I18" s="43">
        <v>28.4</v>
      </c>
      <c r="J18" s="43">
        <v>117</v>
      </c>
      <c r="K18" s="44" t="s">
        <v>48</v>
      </c>
      <c r="L18" s="43">
        <v>8.24</v>
      </c>
    </row>
    <row r="19" spans="1:12" ht="15" x14ac:dyDescent="0.25">
      <c r="A19" s="23"/>
      <c r="B19" s="15"/>
      <c r="C19" s="11"/>
      <c r="D19" s="7" t="s">
        <v>31</v>
      </c>
      <c r="E19" s="42" t="s">
        <v>104</v>
      </c>
      <c r="F19" s="43">
        <v>60</v>
      </c>
      <c r="G19" s="43">
        <v>3.75</v>
      </c>
      <c r="H19" s="43">
        <v>1.42</v>
      </c>
      <c r="I19" s="43">
        <v>25.67</v>
      </c>
      <c r="J19" s="43">
        <v>131</v>
      </c>
      <c r="K19" s="44" t="s">
        <v>47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32</v>
      </c>
      <c r="F20" s="43">
        <v>60</v>
      </c>
      <c r="G20" s="43">
        <v>3.75</v>
      </c>
      <c r="H20" s="43">
        <v>1.42</v>
      </c>
      <c r="I20" s="43">
        <v>25.67</v>
      </c>
      <c r="J20" s="43">
        <v>131</v>
      </c>
      <c r="K20" s="44" t="s">
        <v>47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36.25</v>
      </c>
      <c r="H23" s="19">
        <f t="shared" si="2"/>
        <v>26.340000000000003</v>
      </c>
      <c r="I23" s="19">
        <f t="shared" si="2"/>
        <v>140.36000000000001</v>
      </c>
      <c r="J23" s="19">
        <f t="shared" si="2"/>
        <v>945.3</v>
      </c>
      <c r="K23" s="25"/>
      <c r="L23" s="19">
        <f t="shared" ref="L23" si="3">SUM(L14:L22)</f>
        <v>80.239999999999995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36.25</v>
      </c>
      <c r="H24" s="32">
        <f t="shared" si="4"/>
        <v>26.340000000000003</v>
      </c>
      <c r="I24" s="32">
        <f t="shared" si="4"/>
        <v>140.36000000000001</v>
      </c>
      <c r="J24" s="32">
        <f t="shared" si="4"/>
        <v>945.3</v>
      </c>
      <c r="K24" s="32"/>
      <c r="L24" s="32">
        <f t="shared" ref="L24" si="5">L13+L23</f>
        <v>80.239999999999995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2.125</v>
      </c>
      <c r="H34" s="43">
        <v>6.125</v>
      </c>
      <c r="I34" s="43">
        <v>7.25</v>
      </c>
      <c r="J34" s="43">
        <v>92</v>
      </c>
      <c r="K34" s="44" t="s">
        <v>52</v>
      </c>
      <c r="L34" s="43">
        <v>20</v>
      </c>
    </row>
    <row r="35" spans="1:12" ht="25.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17.649999999999999</v>
      </c>
      <c r="H35" s="43">
        <v>8.8000000000000007</v>
      </c>
      <c r="I35" s="43">
        <v>4.5999999999999996</v>
      </c>
      <c r="J35" s="43">
        <v>167.2</v>
      </c>
      <c r="K35" s="44" t="s">
        <v>54</v>
      </c>
      <c r="L35" s="43">
        <v>21</v>
      </c>
    </row>
    <row r="36" spans="1:12" ht="25.5" x14ac:dyDescent="0.25">
      <c r="A36" s="14"/>
      <c r="B36" s="15"/>
      <c r="C36" s="11"/>
      <c r="D36" s="7" t="s">
        <v>29</v>
      </c>
      <c r="E36" s="42" t="s">
        <v>101</v>
      </c>
      <c r="F36" s="43">
        <v>200</v>
      </c>
      <c r="G36" s="43">
        <v>4</v>
      </c>
      <c r="H36" s="43">
        <v>34.130000000000003</v>
      </c>
      <c r="I36" s="43">
        <v>7.57</v>
      </c>
      <c r="J36" s="43">
        <v>348.04</v>
      </c>
      <c r="K36" s="44" t="s">
        <v>53</v>
      </c>
      <c r="L36" s="43">
        <v>20.239999999999998</v>
      </c>
    </row>
    <row r="37" spans="1:12" ht="25.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6.7</v>
      </c>
      <c r="J37" s="43">
        <v>27.6</v>
      </c>
      <c r="K37" s="44" t="s">
        <v>56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31</v>
      </c>
      <c r="F38" s="43">
        <v>60</v>
      </c>
      <c r="G38" s="43">
        <v>3.75</v>
      </c>
      <c r="H38" s="43">
        <v>1.42</v>
      </c>
      <c r="I38" s="43">
        <v>25.67</v>
      </c>
      <c r="J38" s="43">
        <v>131</v>
      </c>
      <c r="K38" s="44" t="s">
        <v>55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32</v>
      </c>
      <c r="F39" s="43">
        <v>60</v>
      </c>
      <c r="G39" s="43">
        <v>3.75</v>
      </c>
      <c r="H39" s="43">
        <v>1.42</v>
      </c>
      <c r="I39" s="43">
        <v>25.67</v>
      </c>
      <c r="J39" s="43">
        <v>131</v>
      </c>
      <c r="K39" s="44" t="s">
        <v>55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31.274999999999999</v>
      </c>
      <c r="H42" s="19">
        <f t="shared" ref="H42" si="11">SUM(H33:H41)</f>
        <v>51.89500000000001</v>
      </c>
      <c r="I42" s="19">
        <f t="shared" ref="I42" si="12">SUM(I33:I41)</f>
        <v>77.460000000000008</v>
      </c>
      <c r="J42" s="19">
        <f t="shared" ref="J42:L42" si="13">SUM(J33:J41)</f>
        <v>896.84</v>
      </c>
      <c r="K42" s="25"/>
      <c r="L42" s="19">
        <f t="shared" si="13"/>
        <v>80.239999999999995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4">G32+G42</f>
        <v>31.274999999999999</v>
      </c>
      <c r="H43" s="32">
        <f t="shared" ref="H43" si="15">H32+H42</f>
        <v>51.89500000000001</v>
      </c>
      <c r="I43" s="32">
        <f t="shared" ref="I43" si="16">I32+I42</f>
        <v>77.460000000000008</v>
      </c>
      <c r="J43" s="32">
        <f t="shared" ref="J43:L43" si="17">J32+J42</f>
        <v>896.84</v>
      </c>
      <c r="K43" s="32"/>
      <c r="L43" s="32">
        <f t="shared" si="17"/>
        <v>80.239999999999995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2</v>
      </c>
      <c r="H53" s="43">
        <v>4.9000000000000004</v>
      </c>
      <c r="I53" s="43">
        <v>13.3</v>
      </c>
      <c r="J53" s="43">
        <v>105</v>
      </c>
      <c r="K53" s="44" t="s">
        <v>61</v>
      </c>
      <c r="L53" s="43">
        <v>21.24</v>
      </c>
    </row>
    <row r="54" spans="1:12" ht="25.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16.920000000000002</v>
      </c>
      <c r="H54" s="43">
        <v>14.28</v>
      </c>
      <c r="I54" s="43">
        <v>13.68</v>
      </c>
      <c r="J54" s="43">
        <v>250.8</v>
      </c>
      <c r="K54" s="44" t="s">
        <v>63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8.1999999999999993</v>
      </c>
      <c r="H55" s="43">
        <v>6.5</v>
      </c>
      <c r="I55" s="43">
        <v>42.8</v>
      </c>
      <c r="J55" s="43">
        <v>262.2</v>
      </c>
      <c r="K55" s="44" t="s">
        <v>62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0.5</v>
      </c>
      <c r="H56" s="43">
        <v>0</v>
      </c>
      <c r="I56" s="43">
        <v>11.1</v>
      </c>
      <c r="J56" s="43">
        <v>46.1</v>
      </c>
      <c r="K56" s="44"/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60</v>
      </c>
      <c r="G57" s="43">
        <v>3.75</v>
      </c>
      <c r="H57" s="43">
        <v>1.42</v>
      </c>
      <c r="I57" s="43">
        <v>25.67</v>
      </c>
      <c r="J57" s="43">
        <v>131</v>
      </c>
      <c r="K57" s="44" t="s">
        <v>55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32</v>
      </c>
      <c r="F58" s="43">
        <v>60</v>
      </c>
      <c r="G58" s="43">
        <v>3.75</v>
      </c>
      <c r="H58" s="43">
        <v>1.42</v>
      </c>
      <c r="I58" s="43">
        <v>25.67</v>
      </c>
      <c r="J58" s="43">
        <v>131</v>
      </c>
      <c r="K58" s="44" t="s">
        <v>55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35.120000000000005</v>
      </c>
      <c r="H61" s="19">
        <f t="shared" ref="H61" si="23">SUM(H52:H60)</f>
        <v>28.520000000000003</v>
      </c>
      <c r="I61" s="19">
        <f t="shared" ref="I61" si="24">SUM(I52:I60)</f>
        <v>132.22</v>
      </c>
      <c r="J61" s="19">
        <f t="shared" ref="J61:L61" si="25">SUM(J52:J60)</f>
        <v>926.1</v>
      </c>
      <c r="K61" s="25"/>
      <c r="L61" s="19">
        <f t="shared" si="25"/>
        <v>80.239999999999995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35.120000000000005</v>
      </c>
      <c r="H62" s="32">
        <f t="shared" ref="H62" si="27">H51+H61</f>
        <v>28.520000000000003</v>
      </c>
      <c r="I62" s="32">
        <f t="shared" ref="I62" si="28">I51+I61</f>
        <v>132.22</v>
      </c>
      <c r="J62" s="32">
        <f t="shared" ref="J62:L62" si="29">J51+J61</f>
        <v>926.1</v>
      </c>
      <c r="K62" s="32"/>
      <c r="L62" s="32">
        <f t="shared" si="29"/>
        <v>80.239999999999995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2.5</v>
      </c>
      <c r="H72" s="43">
        <v>5.75</v>
      </c>
      <c r="I72" s="43">
        <v>14.6</v>
      </c>
      <c r="J72" s="43">
        <v>123.63</v>
      </c>
      <c r="K72" s="44" t="s">
        <v>68</v>
      </c>
      <c r="L72" s="43">
        <v>21.24</v>
      </c>
    </row>
    <row r="73" spans="1:12" ht="25.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21.75</v>
      </c>
      <c r="H73" s="43">
        <v>5.4</v>
      </c>
      <c r="I73" s="43">
        <v>14.1</v>
      </c>
      <c r="J73" s="43">
        <v>192.45</v>
      </c>
      <c r="K73" s="44" t="s">
        <v>69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3.6</v>
      </c>
      <c r="H74" s="43">
        <v>5.2</v>
      </c>
      <c r="I74" s="43">
        <v>38</v>
      </c>
      <c r="J74" s="43">
        <v>213.2</v>
      </c>
      <c r="K74" s="44" t="s">
        <v>70</v>
      </c>
      <c r="L74" s="43">
        <v>17</v>
      </c>
    </row>
    <row r="75" spans="1:12" ht="25.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0.8</v>
      </c>
      <c r="H75" s="43">
        <v>0</v>
      </c>
      <c r="I75" s="43">
        <v>109</v>
      </c>
      <c r="J75" s="43">
        <v>46.7</v>
      </c>
      <c r="K75" s="44" t="s">
        <v>71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105</v>
      </c>
      <c r="F76" s="43">
        <v>60</v>
      </c>
      <c r="G76" s="43">
        <v>3.75</v>
      </c>
      <c r="H76" s="43">
        <v>1.42</v>
      </c>
      <c r="I76" s="43">
        <v>25.67</v>
      </c>
      <c r="J76" s="43">
        <v>131</v>
      </c>
      <c r="K76" s="44" t="s">
        <v>55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32</v>
      </c>
      <c r="F77" s="43">
        <v>60</v>
      </c>
      <c r="G77" s="43">
        <v>3.75</v>
      </c>
      <c r="H77" s="43">
        <v>1.42</v>
      </c>
      <c r="I77" s="43">
        <v>25.67</v>
      </c>
      <c r="J77" s="43">
        <v>131</v>
      </c>
      <c r="K77" s="44" t="s">
        <v>55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36.150000000000006</v>
      </c>
      <c r="H80" s="19">
        <f t="shared" ref="H80" si="35">SUM(H71:H79)</f>
        <v>19.190000000000005</v>
      </c>
      <c r="I80" s="19">
        <f t="shared" ref="I80" si="36">SUM(I71:I79)</f>
        <v>227.04000000000002</v>
      </c>
      <c r="J80" s="19">
        <f t="shared" ref="J80:L80" si="37">SUM(J71:J79)</f>
        <v>837.98</v>
      </c>
      <c r="K80" s="25"/>
      <c r="L80" s="19">
        <f t="shared" si="37"/>
        <v>80.239999999999995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36.150000000000006</v>
      </c>
      <c r="H81" s="32">
        <f t="shared" ref="H81" si="39">H70+H80</f>
        <v>19.190000000000005</v>
      </c>
      <c r="I81" s="32">
        <f t="shared" ref="I81" si="40">I70+I80</f>
        <v>227.04000000000002</v>
      </c>
      <c r="J81" s="32">
        <f t="shared" ref="J81:L81" si="41">J70+J80</f>
        <v>837.98</v>
      </c>
      <c r="K81" s="32"/>
      <c r="L81" s="32">
        <f t="shared" si="41"/>
        <v>80.239999999999995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9.9</v>
      </c>
      <c r="H91" s="43">
        <v>4.87</v>
      </c>
      <c r="I91" s="43">
        <v>17.95</v>
      </c>
      <c r="J91" s="43">
        <v>155.15</v>
      </c>
      <c r="K91" s="44" t="s">
        <v>44</v>
      </c>
      <c r="L91" s="43">
        <v>35.24</v>
      </c>
    </row>
    <row r="92" spans="1:12" ht="25.5" x14ac:dyDescent="0.25">
      <c r="A92" s="23"/>
      <c r="B92" s="15"/>
      <c r="C92" s="11"/>
      <c r="D92" s="7" t="s">
        <v>28</v>
      </c>
      <c r="E92" s="42" t="s">
        <v>72</v>
      </c>
      <c r="F92" s="43">
        <v>250</v>
      </c>
      <c r="G92" s="43">
        <v>25.5</v>
      </c>
      <c r="H92" s="43">
        <v>19.75</v>
      </c>
      <c r="I92" s="43">
        <v>25.625</v>
      </c>
      <c r="J92" s="43">
        <v>382.625</v>
      </c>
      <c r="K92" s="44" t="s">
        <v>75</v>
      </c>
      <c r="L92" s="43">
        <v>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0.5</v>
      </c>
      <c r="H94" s="43">
        <v>0</v>
      </c>
      <c r="I94" s="43">
        <v>11.1</v>
      </c>
      <c r="J94" s="43">
        <v>46.1</v>
      </c>
      <c r="K94" s="44" t="s">
        <v>76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105</v>
      </c>
      <c r="F95" s="43">
        <v>60</v>
      </c>
      <c r="G95" s="43">
        <v>3.75</v>
      </c>
      <c r="H95" s="43">
        <v>1.42</v>
      </c>
      <c r="I95" s="43">
        <v>25.67</v>
      </c>
      <c r="J95" s="43">
        <v>131</v>
      </c>
      <c r="K95" s="44" t="s">
        <v>55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32</v>
      </c>
      <c r="F96" s="43">
        <v>60</v>
      </c>
      <c r="G96" s="43">
        <v>3.75</v>
      </c>
      <c r="H96" s="43">
        <v>1.42</v>
      </c>
      <c r="I96" s="43">
        <v>25.67</v>
      </c>
      <c r="J96" s="43">
        <v>131</v>
      </c>
      <c r="K96" s="44" t="s">
        <v>55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43.4</v>
      </c>
      <c r="H99" s="19">
        <f t="shared" ref="H99" si="47">SUM(H90:H98)</f>
        <v>27.46</v>
      </c>
      <c r="I99" s="19">
        <f t="shared" ref="I99" si="48">SUM(I90:I98)</f>
        <v>106.015</v>
      </c>
      <c r="J99" s="19">
        <f t="shared" ref="J99" si="49">SUM(J90:J98)</f>
        <v>845.875</v>
      </c>
      <c r="K99" s="25"/>
      <c r="L99" s="19" t="s">
        <v>103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820</v>
      </c>
      <c r="G100" s="32">
        <f t="shared" ref="G100" si="50">G89+G99</f>
        <v>43.4</v>
      </c>
      <c r="H100" s="32">
        <f t="shared" ref="H100" si="51">H89+H99</f>
        <v>27.46</v>
      </c>
      <c r="I100" s="32">
        <f t="shared" ref="I100" si="52">I89+I99</f>
        <v>106.015</v>
      </c>
      <c r="J100" s="32">
        <f t="shared" ref="J100" si="53">J89+J99</f>
        <v>845.875</v>
      </c>
      <c r="K100" s="32"/>
      <c r="L100" s="32" t="s">
        <v>103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1.7</v>
      </c>
      <c r="H110" s="43">
        <v>4.9000000000000004</v>
      </c>
      <c r="I110" s="43">
        <v>5.8</v>
      </c>
      <c r="J110" s="43">
        <v>73.599999999999994</v>
      </c>
      <c r="K110" s="44" t="s">
        <v>80</v>
      </c>
      <c r="L110" s="43">
        <v>26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240</v>
      </c>
      <c r="G111" s="43">
        <v>32.64</v>
      </c>
      <c r="H111" s="43">
        <v>9.48</v>
      </c>
      <c r="I111" s="43">
        <v>41.64</v>
      </c>
      <c r="J111" s="43">
        <v>382.8</v>
      </c>
      <c r="K111" s="44" t="s">
        <v>62</v>
      </c>
      <c r="L111" s="43">
        <v>40.24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0.8</v>
      </c>
      <c r="H113" s="43">
        <v>0</v>
      </c>
      <c r="I113" s="43">
        <v>28.4</v>
      </c>
      <c r="J113" s="43">
        <v>117</v>
      </c>
      <c r="K113" s="44" t="s">
        <v>48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105</v>
      </c>
      <c r="F114" s="43">
        <v>60</v>
      </c>
      <c r="G114" s="43">
        <v>3.75</v>
      </c>
      <c r="H114" s="43">
        <v>1.42</v>
      </c>
      <c r="I114" s="43">
        <v>25.67</v>
      </c>
      <c r="J114" s="43">
        <v>131</v>
      </c>
      <c r="K114" s="44" t="s">
        <v>55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32</v>
      </c>
      <c r="F115" s="43">
        <v>60</v>
      </c>
      <c r="G115" s="43">
        <v>3.75</v>
      </c>
      <c r="H115" s="43">
        <v>1.42</v>
      </c>
      <c r="I115" s="43">
        <v>25.67</v>
      </c>
      <c r="J115" s="43">
        <v>131</v>
      </c>
      <c r="K115" s="44" t="s">
        <v>55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42.64</v>
      </c>
      <c r="H118" s="19">
        <f t="shared" si="56"/>
        <v>17.22</v>
      </c>
      <c r="I118" s="19">
        <f t="shared" si="56"/>
        <v>127.18</v>
      </c>
      <c r="J118" s="19">
        <f t="shared" si="56"/>
        <v>835.4</v>
      </c>
      <c r="K118" s="25"/>
      <c r="L118" s="19">
        <f t="shared" ref="L118" si="57">SUM(L109:L117)</f>
        <v>80.240000000000009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42.64</v>
      </c>
      <c r="H119" s="32">
        <f t="shared" ref="H119" si="59">H108+H118</f>
        <v>17.22</v>
      </c>
      <c r="I119" s="32">
        <f t="shared" ref="I119" si="60">I108+I118</f>
        <v>127.18</v>
      </c>
      <c r="J119" s="32">
        <f t="shared" ref="J119:L119" si="61">J108+J118</f>
        <v>835.4</v>
      </c>
      <c r="K119" s="32"/>
      <c r="L119" s="32">
        <f t="shared" si="61"/>
        <v>80.240000000000009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2.5</v>
      </c>
      <c r="H129" s="43">
        <v>1.9</v>
      </c>
      <c r="I129" s="43">
        <v>21</v>
      </c>
      <c r="J129" s="43">
        <v>111.2</v>
      </c>
      <c r="K129" s="44" t="s">
        <v>83</v>
      </c>
      <c r="L129" s="43">
        <v>25</v>
      </c>
    </row>
    <row r="130" spans="1:12" ht="25.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17.25</v>
      </c>
      <c r="H130" s="43">
        <v>14</v>
      </c>
      <c r="I130" s="43">
        <v>4.12</v>
      </c>
      <c r="J130" s="43">
        <v>212</v>
      </c>
      <c r="K130" s="44" t="s">
        <v>46</v>
      </c>
      <c r="L130" s="43">
        <v>26.24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8.1999999999999993</v>
      </c>
      <c r="H131" s="43">
        <v>6.5</v>
      </c>
      <c r="I131" s="43">
        <v>42.8</v>
      </c>
      <c r="J131" s="43">
        <v>262.2</v>
      </c>
      <c r="K131" s="44" t="s">
        <v>62</v>
      </c>
      <c r="L131" s="43">
        <v>18</v>
      </c>
    </row>
    <row r="132" spans="1:12" ht="25.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6.7</v>
      </c>
      <c r="J132" s="43">
        <v>27.6</v>
      </c>
      <c r="K132" s="44" t="s">
        <v>56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105</v>
      </c>
      <c r="F133" s="43">
        <v>60</v>
      </c>
      <c r="G133" s="43">
        <v>3.75</v>
      </c>
      <c r="H133" s="43">
        <v>1.42</v>
      </c>
      <c r="I133" s="43">
        <v>25.67</v>
      </c>
      <c r="J133" s="43">
        <v>131</v>
      </c>
      <c r="K133" s="44" t="s">
        <v>84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32</v>
      </c>
      <c r="F134" s="43">
        <v>60</v>
      </c>
      <c r="G134" s="43">
        <v>3.75</v>
      </c>
      <c r="H134" s="43">
        <v>1.42</v>
      </c>
      <c r="I134" s="43">
        <v>25.67</v>
      </c>
      <c r="J134" s="43">
        <v>131</v>
      </c>
      <c r="K134" s="44" t="s">
        <v>84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35.450000000000003</v>
      </c>
      <c r="H137" s="19">
        <f t="shared" si="64"/>
        <v>25.240000000000002</v>
      </c>
      <c r="I137" s="19">
        <f t="shared" si="64"/>
        <v>125.96000000000001</v>
      </c>
      <c r="J137" s="19">
        <f t="shared" si="64"/>
        <v>875</v>
      </c>
      <c r="K137" s="25"/>
      <c r="L137" s="19">
        <f t="shared" ref="L137" si="65">SUM(L128:L136)</f>
        <v>80.239999999999995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35.450000000000003</v>
      </c>
      <c r="H138" s="32">
        <f t="shared" ref="H138" si="67">H127+H137</f>
        <v>25.240000000000002</v>
      </c>
      <c r="I138" s="32">
        <f t="shared" ref="I138" si="68">I127+I137</f>
        <v>125.96000000000001</v>
      </c>
      <c r="J138" s="32">
        <f t="shared" ref="J138:L138" si="69">J127+J137</f>
        <v>875</v>
      </c>
      <c r="K138" s="32"/>
      <c r="L138" s="32">
        <f t="shared" si="69"/>
        <v>80.239999999999995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2.5</v>
      </c>
      <c r="H148" s="43">
        <v>5.75</v>
      </c>
      <c r="I148" s="43">
        <v>14.6</v>
      </c>
      <c r="J148" s="43">
        <v>123.63</v>
      </c>
      <c r="K148" s="44" t="s">
        <v>68</v>
      </c>
      <c r="L148" s="43">
        <v>20</v>
      </c>
    </row>
    <row r="149" spans="1:12" ht="25.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17.399999999999999</v>
      </c>
      <c r="H149" s="43">
        <v>4.32</v>
      </c>
      <c r="I149" s="43">
        <v>11.28</v>
      </c>
      <c r="J149" s="43">
        <v>153.96</v>
      </c>
      <c r="K149" s="44" t="s">
        <v>88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3.6</v>
      </c>
      <c r="H150" s="43">
        <v>5.2</v>
      </c>
      <c r="I150" s="43">
        <v>38</v>
      </c>
      <c r="J150" s="43">
        <v>213.5</v>
      </c>
      <c r="K150" s="44" t="s">
        <v>70</v>
      </c>
      <c r="L150" s="43">
        <v>18.239999999999998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0.5</v>
      </c>
      <c r="H151" s="43">
        <v>0</v>
      </c>
      <c r="I151" s="43">
        <v>11.1</v>
      </c>
      <c r="J151" s="43">
        <v>46.1</v>
      </c>
      <c r="K151" s="44"/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/>
      <c r="G152" s="43">
        <v>3.75</v>
      </c>
      <c r="H152" s="43">
        <v>1.42</v>
      </c>
      <c r="I152" s="43">
        <v>25.67</v>
      </c>
      <c r="J152" s="43">
        <v>131</v>
      </c>
      <c r="K152" s="44" t="s">
        <v>55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32</v>
      </c>
      <c r="F153" s="43"/>
      <c r="G153" s="43">
        <v>3.75</v>
      </c>
      <c r="H153" s="43">
        <v>1.42</v>
      </c>
      <c r="I153" s="43">
        <v>25.67</v>
      </c>
      <c r="J153" s="43">
        <v>131</v>
      </c>
      <c r="K153" s="44" t="s">
        <v>55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31.5</v>
      </c>
      <c r="H156" s="19">
        <f t="shared" si="72"/>
        <v>18.11</v>
      </c>
      <c r="I156" s="19">
        <f t="shared" si="72"/>
        <v>126.32</v>
      </c>
      <c r="J156" s="19">
        <f t="shared" si="72"/>
        <v>799.19</v>
      </c>
      <c r="K156" s="25"/>
      <c r="L156" s="19">
        <f t="shared" ref="L156" si="73">SUM(L147:L155)</f>
        <v>80.239999999999995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31.5</v>
      </c>
      <c r="H157" s="32">
        <f t="shared" ref="H157" si="75">H146+H156</f>
        <v>18.11</v>
      </c>
      <c r="I157" s="32">
        <f t="shared" ref="I157" si="76">I146+I156</f>
        <v>126.32</v>
      </c>
      <c r="J157" s="32">
        <f t="shared" ref="J157:L157" si="77">J146+J156</f>
        <v>799.19</v>
      </c>
      <c r="K157" s="32"/>
      <c r="L157" s="32">
        <f t="shared" si="77"/>
        <v>80.239999999999995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2.5</v>
      </c>
      <c r="H167" s="43">
        <v>6.125</v>
      </c>
      <c r="I167" s="43">
        <v>16.600000000000001</v>
      </c>
      <c r="J167" s="43">
        <v>131.25</v>
      </c>
      <c r="K167" s="44" t="s">
        <v>68</v>
      </c>
      <c r="L167" s="43">
        <v>20</v>
      </c>
    </row>
    <row r="168" spans="1:12" ht="25.5" x14ac:dyDescent="0.25">
      <c r="A168" s="23"/>
      <c r="B168" s="15"/>
      <c r="C168" s="11"/>
      <c r="D168" s="7" t="s">
        <v>28</v>
      </c>
      <c r="E168" s="42" t="s">
        <v>92</v>
      </c>
      <c r="F168" s="43">
        <v>120</v>
      </c>
      <c r="G168" s="43">
        <v>10.26</v>
      </c>
      <c r="H168" s="43">
        <v>7.86</v>
      </c>
      <c r="I168" s="43">
        <v>8.4</v>
      </c>
      <c r="J168" s="43">
        <v>145.68</v>
      </c>
      <c r="K168" s="44" t="s">
        <v>93</v>
      </c>
      <c r="L168" s="43">
        <v>31</v>
      </c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3.6</v>
      </c>
      <c r="H169" s="43">
        <v>5.2</v>
      </c>
      <c r="I169" s="43">
        <v>38</v>
      </c>
      <c r="J169" s="43">
        <v>213.2</v>
      </c>
      <c r="K169" s="44" t="s">
        <v>70</v>
      </c>
      <c r="L169" s="43">
        <v>15.24</v>
      </c>
    </row>
    <row r="170" spans="1:12" ht="25.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0.8</v>
      </c>
      <c r="H170" s="43">
        <v>0</v>
      </c>
      <c r="I170" s="43">
        <v>109</v>
      </c>
      <c r="J170" s="43">
        <v>46.7</v>
      </c>
      <c r="K170" s="44" t="s">
        <v>94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105</v>
      </c>
      <c r="F171" s="43">
        <v>60</v>
      </c>
      <c r="G171" s="43">
        <v>3.75</v>
      </c>
      <c r="H171" s="43">
        <v>1.42</v>
      </c>
      <c r="I171" s="43">
        <v>25.67</v>
      </c>
      <c r="J171" s="43">
        <v>131</v>
      </c>
      <c r="K171" s="44" t="s">
        <v>55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32</v>
      </c>
      <c r="F172" s="43">
        <v>60</v>
      </c>
      <c r="G172" s="43">
        <v>3.75</v>
      </c>
      <c r="H172" s="43">
        <v>1.42</v>
      </c>
      <c r="I172" s="43">
        <v>25.67</v>
      </c>
      <c r="J172" s="43">
        <v>131</v>
      </c>
      <c r="K172" s="44" t="s">
        <v>55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24.66</v>
      </c>
      <c r="H175" s="19">
        <f t="shared" si="80"/>
        <v>22.024999999999999</v>
      </c>
      <c r="I175" s="19">
        <f t="shared" si="80"/>
        <v>223.34000000000003</v>
      </c>
      <c r="J175" s="19">
        <f t="shared" si="80"/>
        <v>798.83</v>
      </c>
      <c r="K175" s="25"/>
      <c r="L175" s="19">
        <f t="shared" ref="L175" si="81">SUM(L166:L174)</f>
        <v>80.239999999999995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24.66</v>
      </c>
      <c r="H176" s="32">
        <f t="shared" ref="H176" si="83">H165+H175</f>
        <v>22.024999999999999</v>
      </c>
      <c r="I176" s="32">
        <f t="shared" ref="I176" si="84">I165+I175</f>
        <v>223.34000000000003</v>
      </c>
      <c r="J176" s="32">
        <f t="shared" ref="J176:L176" si="85">J165+J175</f>
        <v>798.83</v>
      </c>
      <c r="K176" s="32"/>
      <c r="L176" s="32">
        <f t="shared" si="85"/>
        <v>80.239999999999995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2.5</v>
      </c>
      <c r="H186" s="43">
        <v>6.1025</v>
      </c>
      <c r="I186" s="43">
        <v>16.62</v>
      </c>
      <c r="J186" s="43">
        <v>131.25</v>
      </c>
      <c r="K186" s="44" t="s">
        <v>97</v>
      </c>
      <c r="L186" s="43">
        <v>26.24</v>
      </c>
    </row>
    <row r="187" spans="1:12" ht="25.5" x14ac:dyDescent="0.25">
      <c r="A187" s="23"/>
      <c r="B187" s="15"/>
      <c r="C187" s="11"/>
      <c r="D187" s="7" t="s">
        <v>28</v>
      </c>
      <c r="E187" s="42" t="s">
        <v>95</v>
      </c>
      <c r="F187" s="43">
        <v>200</v>
      </c>
      <c r="G187" s="43">
        <v>22.7</v>
      </c>
      <c r="H187" s="43">
        <v>36.299999999999997</v>
      </c>
      <c r="I187" s="43">
        <v>16.3</v>
      </c>
      <c r="J187" s="43">
        <v>482.3</v>
      </c>
      <c r="K187" s="44" t="s">
        <v>98</v>
      </c>
      <c r="L187" s="43">
        <v>38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0.5</v>
      </c>
      <c r="H189" s="43">
        <v>0</v>
      </c>
      <c r="I189" s="43">
        <v>11.1</v>
      </c>
      <c r="J189" s="43">
        <v>46.1</v>
      </c>
      <c r="K189" s="44" t="s">
        <v>76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105</v>
      </c>
      <c r="F190" s="43">
        <v>60</v>
      </c>
      <c r="G190" s="43">
        <v>3.75</v>
      </c>
      <c r="H190" s="43">
        <v>1.42</v>
      </c>
      <c r="I190" s="43">
        <v>25.67</v>
      </c>
      <c r="J190" s="43">
        <v>131</v>
      </c>
      <c r="K190" s="44" t="s">
        <v>55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32</v>
      </c>
      <c r="F191" s="43">
        <v>60</v>
      </c>
      <c r="G191" s="43">
        <v>3.75</v>
      </c>
      <c r="H191" s="43">
        <v>1.42</v>
      </c>
      <c r="I191" s="43">
        <v>25.67</v>
      </c>
      <c r="J191" s="43">
        <v>131</v>
      </c>
      <c r="K191" s="44" t="s">
        <v>55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33.200000000000003</v>
      </c>
      <c r="H194" s="19">
        <f t="shared" si="88"/>
        <v>45.2425</v>
      </c>
      <c r="I194" s="19">
        <f t="shared" si="88"/>
        <v>95.36</v>
      </c>
      <c r="J194" s="19">
        <f t="shared" si="88"/>
        <v>921.65</v>
      </c>
      <c r="K194" s="25"/>
      <c r="L194" s="19">
        <f t="shared" ref="L194" si="89">SUM(L185:L193)</f>
        <v>80.239999999999995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33.200000000000003</v>
      </c>
      <c r="H195" s="32">
        <f t="shared" ref="H195" si="91">H184+H194</f>
        <v>45.2425</v>
      </c>
      <c r="I195" s="32">
        <f t="shared" ref="I195" si="92">I184+I194</f>
        <v>95.36</v>
      </c>
      <c r="J195" s="32">
        <f t="shared" ref="J195:L195" si="93">J184+J194</f>
        <v>921.65</v>
      </c>
      <c r="K195" s="32"/>
      <c r="L195" s="32">
        <f t="shared" si="93"/>
        <v>80.239999999999995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L196" si="94">(G24+G43+G62+G81+G100+G119+G138+G157+G176+G195)/(IF(G24=0,0,1)+IF(G43=0,0,1)+IF(G62=0,0,1)+IF(G81=0,0,1)+IF(G100=0,0,1)+IF(G119=0,0,1)+IF(G138=0,0,1)+IF(G157=0,0,1)+IF(G176=0,0,1)+IF(G195=0,0,1))</f>
        <v>34.964500000000001</v>
      </c>
      <c r="H196" s="34">
        <f t="shared" si="94"/>
        <v>28.12425</v>
      </c>
      <c r="I196" s="34">
        <f t="shared" si="94"/>
        <v>138.12549999999999</v>
      </c>
      <c r="J196" s="34">
        <f t="shared" si="94"/>
        <v>868.21649999999988</v>
      </c>
      <c r="K196" s="34"/>
      <c r="L196" s="34" t="e">
        <f t="shared" si="94"/>
        <v>#VALUE!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2025-08-18T01:50:18Z</cp:lastPrinted>
  <dcterms:created xsi:type="dcterms:W3CDTF">2022-05-16T14:23:56Z</dcterms:created>
  <dcterms:modified xsi:type="dcterms:W3CDTF">2025-09-02T06:47:32Z</dcterms:modified>
</cp:coreProperties>
</file>